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2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Hárok1!$A$1:$J$76</definedName>
  </definedNames>
  <calcPr calcId="162913"/>
</workbook>
</file>

<file path=xl/calcChain.xml><?xml version="1.0" encoding="utf-8"?>
<calcChain xmlns="http://schemas.openxmlformats.org/spreadsheetml/2006/main">
  <c r="H69" i="1" l="1"/>
  <c r="H25" i="1"/>
  <c r="G28" i="1" s="1"/>
  <c r="G72" i="1" l="1"/>
  <c r="G68" i="1"/>
  <c r="I68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22" i="1" l="1"/>
  <c r="I22" i="1" s="1"/>
  <c r="G23" i="1"/>
  <c r="I23" i="1" s="1"/>
  <c r="G24" i="1"/>
  <c r="I24" i="1" s="1"/>
  <c r="G8" i="1"/>
  <c r="I8" i="1" l="1"/>
  <c r="G67" i="1"/>
  <c r="I67" i="1" s="1"/>
  <c r="G66" i="1"/>
  <c r="I66" i="1" s="1"/>
  <c r="G65" i="1"/>
  <c r="I65" i="1" s="1"/>
  <c r="G56" i="1"/>
  <c r="I56" i="1" s="1"/>
  <c r="G57" i="1"/>
  <c r="I57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G69" i="1" l="1"/>
  <c r="I41" i="1"/>
  <c r="I69" i="1" s="1"/>
  <c r="G21" i="1" l="1"/>
  <c r="I21" i="1" s="1"/>
  <c r="G9" i="1" l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I9" i="1" l="1"/>
  <c r="I25" i="1" s="1"/>
  <c r="G25" i="1"/>
  <c r="G71" i="1" l="1"/>
  <c r="G27" i="1"/>
  <c r="G73" i="1"/>
  <c r="G29" i="1"/>
</calcChain>
</file>

<file path=xl/sharedStrings.xml><?xml version="1.0" encoding="utf-8"?>
<sst xmlns="http://schemas.openxmlformats.org/spreadsheetml/2006/main" count="176" uniqueCount="97">
  <si>
    <t>P.č.</t>
  </si>
  <si>
    <t>Názov tovaru</t>
  </si>
  <si>
    <t>MJ</t>
  </si>
  <si>
    <t xml:space="preserve">Predpokladaná </t>
  </si>
  <si>
    <t>Cena</t>
  </si>
  <si>
    <t>ročná spotreba</t>
  </si>
  <si>
    <t>spolu bez DPH</t>
  </si>
  <si>
    <t xml:space="preserve">1. 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</si>
  <si>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</si>
  <si>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</si>
  <si>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</si>
  <si>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</si>
  <si>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</si>
  <si>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</si>
  <si>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</si>
  <si>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</si>
  <si>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</si>
  <si>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</si>
  <si>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</si>
  <si>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</si>
  <si>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</si>
  <si>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</si>
  <si>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kg</t>
  </si>
  <si>
    <t>Cena spolu bez DPH</t>
  </si>
  <si>
    <t>DPH:</t>
  </si>
  <si>
    <t>Cena celkom s DPH: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</si>
  <si>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</si>
  <si>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</si>
  <si>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</si>
  <si>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</si>
  <si>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</si>
  <si>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</si>
  <si>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</si>
  <si>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</si>
  <si>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</si>
  <si>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</si>
  <si>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</si>
  <si>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</si>
  <si>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</si>
  <si>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za MJ bez DPH</t>
  </si>
  <si>
    <t>Výška DPH v €</t>
  </si>
  <si>
    <t>Cena spolu</t>
  </si>
  <si>
    <t>spolu</t>
  </si>
  <si>
    <t>s DPH</t>
  </si>
  <si>
    <t>cena spolu:</t>
  </si>
  <si>
    <t>Príloha č. 1 - vykaz vymer - supis tovaru</t>
  </si>
  <si>
    <t>CESTOVINY</t>
  </si>
  <si>
    <t>ks</t>
  </si>
  <si>
    <t>1300</t>
  </si>
  <si>
    <t>DŽEMY A OSTATNÉ POTRAVINÁRSKE VÝROBKY</t>
  </si>
  <si>
    <t>Džemy a ostatné potraviárske výrobky</t>
  </si>
  <si>
    <t xml:space="preserve">611940 Široké  rezance </t>
  </si>
  <si>
    <t>609105 Kolienka semolinové</t>
  </si>
  <si>
    <t>609101 Špagety semolinové</t>
  </si>
  <si>
    <t>609111 Tarhoňa semolinové</t>
  </si>
  <si>
    <t>609102 Vretená semolinové</t>
  </si>
  <si>
    <t xml:space="preserve">609406 Abeceda </t>
  </si>
  <si>
    <t xml:space="preserve">611520 Fliačky </t>
  </si>
  <si>
    <t>611534 Mrvenica</t>
  </si>
  <si>
    <t xml:space="preserve">609011 Mušličky </t>
  </si>
  <si>
    <t>609109 Ryža slovenská</t>
  </si>
  <si>
    <t xml:space="preserve">609007 Hviezdičky </t>
  </si>
  <si>
    <t>609104 Pene semolinové</t>
  </si>
  <si>
    <t xml:space="preserve">609108 Niťovky </t>
  </si>
  <si>
    <t>611236 Bulgur</t>
  </si>
  <si>
    <t>316751 Lasagne</t>
  </si>
  <si>
    <t xml:space="preserve">646503 Vegeta hubová </t>
  </si>
  <si>
    <t>611106 Ryža guľatá  1 kg</t>
  </si>
  <si>
    <t>637401 Hovädzi vývar</t>
  </si>
  <si>
    <t>637402 Vývar slepačí</t>
  </si>
  <si>
    <t xml:space="preserve">642043 Puding kakaový </t>
  </si>
  <si>
    <t xml:space="preserve">642041 Puding vanilkový </t>
  </si>
  <si>
    <t>611001 Smažený hrášok</t>
  </si>
  <si>
    <t>612950 Kakao 100g</t>
  </si>
  <si>
    <t>621106 Kečup Hellmanns</t>
  </si>
  <si>
    <t xml:space="preserve">641955 Strúhanka  </t>
  </si>
  <si>
    <t>611202 Šošovica</t>
  </si>
  <si>
    <t xml:space="preserve">611215 Fazuľa farebná </t>
  </si>
  <si>
    <t xml:space="preserve">611402 Hrach suchý </t>
  </si>
  <si>
    <t>646707 Činska panvica</t>
  </si>
  <si>
    <t>603051 Cvikla sterilizovaná 4kg</t>
  </si>
  <si>
    <t>615004 Uhorky sterilizované 3,5kg</t>
  </si>
  <si>
    <t>610095 Olej 5l</t>
  </si>
  <si>
    <t xml:space="preserve">541071 Mak mletý </t>
  </si>
  <si>
    <t>618051 Pretlak parad. 4500g koncentrat</t>
  </si>
  <si>
    <t>641905 Zemiakové cesto v prášku</t>
  </si>
  <si>
    <t xml:space="preserve">614143 Džem čučoriedkový </t>
  </si>
  <si>
    <t xml:space="preserve">614144 Džem jahodový </t>
  </si>
  <si>
    <t xml:space="preserve">614145 Džem marhuľový </t>
  </si>
  <si>
    <t>614146 Slivkový lekvár</t>
  </si>
  <si>
    <t>614085 Detsá výživa 100g</t>
  </si>
  <si>
    <t xml:space="preserve">643222 Korenie na ryby </t>
  </si>
  <si>
    <t>645429 Guľašové korenie</t>
  </si>
  <si>
    <t>650401 Cereálne tyčinky 40g</t>
  </si>
  <si>
    <t>611717 Mašličky semolinové</t>
  </si>
  <si>
    <t>609001 Mašličky semolinové</t>
  </si>
  <si>
    <t>V Novom Meste nad Váhom, dňa 16.3.2023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</si>
</sst>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E_U_R_-;\-* #,##0.00\ _E_U_R_-;_-* &quot;-&quot;??\ _E_U_R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/>
    <xf numFmtId="2" fontId="0" fillId="0" borderId="0" xfId="0" applyNumberFormat="1" applyBorder="1"/>
    <xf numFmtId="0" fontId="3" fillId="0" borderId="0" xfId="0" applyFont="1" applyFill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3" borderId="0" xfId="0" applyFont="1" applyFill="1" applyBorder="1"/>
    <xf numFmtId="0" fontId="2" fillId="3" borderId="0" xfId="0" applyFont="1" applyFill="1" applyBorder="1"/>
    <xf numFmtId="2" fontId="4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/>
    <xf numFmtId="164" fontId="0" fillId="0" borderId="0" xfId="0" applyNumberFormat="1" applyFont="1" applyBorder="1"/>
    <xf numFmtId="0" fontId="0" fillId="4" borderId="16" xfId="0" applyFill="1" applyBorder="1"/>
    <xf numFmtId="4" fontId="0" fillId="0" borderId="20" xfId="0" applyNumberFormat="1" applyBorder="1"/>
    <xf numFmtId="4" fontId="0" fillId="0" borderId="0" xfId="0" applyNumberFormat="1"/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4" fontId="8" fillId="0" borderId="24" xfId="0" applyNumberFormat="1" applyFont="1" applyBorder="1"/>
    <xf numFmtId="0" fontId="8" fillId="0" borderId="25" xfId="0" applyFont="1" applyFill="1" applyBorder="1"/>
    <xf numFmtId="0" fontId="5" fillId="0" borderId="18" xfId="0" applyFont="1" applyBorder="1"/>
    <xf numFmtId="0" fontId="5" fillId="0" borderId="26" xfId="0" applyFont="1" applyBorder="1"/>
    <xf numFmtId="164" fontId="5" fillId="0" borderId="18" xfId="0" applyNumberFormat="1" applyFont="1" applyBorder="1"/>
    <xf numFmtId="0" fontId="8" fillId="0" borderId="14" xfId="0" applyFont="1" applyFill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164" fontId="5" fillId="0" borderId="10" xfId="0" applyNumberFormat="1" applyFont="1" applyBorder="1"/>
    <xf numFmtId="0" fontId="5" fillId="0" borderId="0" xfId="0" applyFont="1"/>
    <xf numFmtId="0" fontId="8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4" borderId="15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/>
    <xf numFmtId="0" fontId="6" fillId="0" borderId="5" xfId="0" applyFont="1" applyBorder="1"/>
    <xf numFmtId="0" fontId="10" fillId="0" borderId="5" xfId="0" applyFont="1" applyBorder="1"/>
    <xf numFmtId="0" fontId="7" fillId="0" borderId="9" xfId="0" applyFont="1" applyFill="1" applyBorder="1"/>
    <xf numFmtId="0" fontId="7" fillId="0" borderId="4" xfId="0" applyFont="1" applyFill="1" applyBorder="1" applyAlignment="1">
      <alignment horizontal="center"/>
    </xf>
    <xf numFmtId="0" fontId="7" fillId="3" borderId="5" xfId="0" applyFont="1" applyFill="1" applyBorder="1"/>
    <xf numFmtId="0" fontId="8" fillId="3" borderId="5" xfId="0" applyFont="1" applyFill="1" applyBorder="1"/>
    <xf numFmtId="4" fontId="7" fillId="0" borderId="21" xfId="0" applyNumberFormat="1" applyFont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2" fontId="10" fillId="0" borderId="8" xfId="0" applyNumberFormat="1" applyFont="1" applyBorder="1"/>
    <xf numFmtId="0" fontId="6" fillId="0" borderId="8" xfId="0" applyFont="1" applyBorder="1"/>
    <xf numFmtId="0" fontId="6" fillId="0" borderId="0" xfId="0" applyFont="1" applyBorder="1"/>
    <xf numFmtId="0" fontId="8" fillId="0" borderId="22" xfId="0" applyFont="1" applyFill="1" applyBorder="1" applyAlignment="1">
      <alignment horizontal="center"/>
    </xf>
    <xf numFmtId="0" fontId="11" fillId="0" borderId="23" xfId="0" applyFont="1" applyBorder="1"/>
    <xf numFmtId="0" fontId="8" fillId="0" borderId="23" xfId="0" applyFont="1" applyFill="1" applyBorder="1" applyAlignment="1">
      <alignment horizontal="center"/>
    </xf>
    <xf numFmtId="2" fontId="11" fillId="0" borderId="23" xfId="0" applyNumberFormat="1" applyFont="1" applyBorder="1"/>
    <xf numFmtId="4" fontId="8" fillId="0" borderId="23" xfId="0" applyNumberFormat="1" applyFont="1" applyBorder="1"/>
    <xf numFmtId="4" fontId="5" fillId="0" borderId="23" xfId="0" applyNumberFormat="1" applyFont="1" applyBorder="1"/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Border="1"/>
    <xf numFmtId="4" fontId="7" fillId="0" borderId="0" xfId="0" applyNumberFormat="1" applyFont="1" applyBorder="1"/>
    <xf numFmtId="4" fontId="6" fillId="0" borderId="0" xfId="0" applyNumberFormat="1" applyFont="1"/>
    <xf numFmtId="0" fontId="6" fillId="0" borderId="27" xfId="0" applyFont="1" applyBorder="1" applyAlignment="1">
      <alignment horizontal="center"/>
    </xf>
    <xf numFmtId="0" fontId="6" fillId="0" borderId="11" xfId="0" applyFont="1" applyBorder="1"/>
    <xf numFmtId="3" fontId="7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5" xfId="0" applyFont="1" applyFill="1" applyBorder="1"/>
    <xf numFmtId="3" fontId="7" fillId="0" borderId="5" xfId="0" applyNumberFormat="1" applyFont="1" applyFill="1" applyBorder="1" applyAlignment="1">
      <alignment horizontal="right"/>
    </xf>
    <xf numFmtId="0" fontId="7" fillId="3" borderId="5" xfId="0" applyFont="1" applyFill="1" applyBorder="1" applyAlignment="1"/>
    <xf numFmtId="3" fontId="7" fillId="0" borderId="5" xfId="0" applyNumberFormat="1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/>
    <xf numFmtId="3" fontId="7" fillId="0" borderId="9" xfId="0" applyNumberFormat="1" applyFont="1" applyFill="1" applyBorder="1" applyAlignment="1">
      <alignment horizontal="right"/>
    </xf>
    <xf numFmtId="4" fontId="1" fillId="0" borderId="28" xfId="0" applyNumberFormat="1" applyFont="1" applyBorder="1"/>
    <xf numFmtId="4" fontId="10" fillId="0" borderId="20" xfId="0" applyNumberFormat="1" applyFont="1" applyBorder="1"/>
    <xf numFmtId="4" fontId="11" fillId="0" borderId="24" xfId="0" applyNumberFormat="1" applyFont="1" applyBorder="1"/>
    <xf numFmtId="4" fontId="11" fillId="0" borderId="23" xfId="0" applyNumberFormat="1" applyFont="1" applyBorder="1"/>
    <xf numFmtId="2" fontId="7" fillId="3" borderId="5" xfId="0" applyNumberFormat="1" applyFont="1" applyFill="1" applyBorder="1"/>
    <xf numFmtId="2" fontId="6" fillId="0" borderId="5" xfId="0" applyNumberFormat="1" applyFont="1" applyBorder="1"/>
    <xf numFmtId="2" fontId="6" fillId="0" borderId="8" xfId="0" applyNumberFormat="1" applyFont="1" applyBorder="1"/>
    <xf numFmtId="2" fontId="10" fillId="0" borderId="5" xfId="0" applyNumberFormat="1" applyFont="1" applyBorder="1"/>
    <xf numFmtId="49" fontId="7" fillId="0" borderId="5" xfId="0" applyNumberFormat="1" applyFont="1" applyBorder="1" applyAlignment="1">
      <alignment horizontal="right"/>
    </xf>
    <xf numFmtId="49" fontId="7" fillId="3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right"/>
    </xf>
    <xf numFmtId="0" fontId="13" fillId="2" borderId="2" xfId="0" applyFont="1" applyFill="1" applyBorder="1"/>
    <xf numFmtId="0" fontId="14" fillId="2" borderId="5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wrapText="1"/>
    </xf>
    <xf numFmtId="2" fontId="6" fillId="0" borderId="2" xfId="0" applyNumberFormat="1" applyFont="1" applyBorder="1"/>
    <xf numFmtId="0" fontId="15" fillId="2" borderId="29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164" fontId="5" fillId="0" borderId="1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topLeftCell="A52" zoomScale="98" zoomScaleNormal="98" workbookViewId="0">
      <selection activeCell="I79" sqref="I79"/>
    </sheetView>
  </sheetViews>
  <sheetFormatPr defaultRowHeight="15" x14ac:dyDescent="0.25"/>
  <cols>
    <col min="1" max="1" width="5.5703125" customWidth="1"/>
    <col min="2" max="2" width="34.5703125" customWidth="1"/>
    <col min="3" max="3" width="7.42578125" customWidth="1"/>
    <col min="4" max="4" width="12.5703125" customWidth="1"/>
    <col min="5" max="5" width="12.42578125" customWidth="1"/>
    <col min="6" max="6" width="10.42578125" hidden="1" customWidth="1"/>
    <col min="7" max="7" width="15.140625" customWidth="1"/>
    <col min="8" max="8" width="13.5703125" customWidth="1"/>
    <col min="9" max="9" width="12.5703125" customWidth="1"/>
  </cols>
  <sheetData>
    <row r="1" spans="1:9" ht="15.75" x14ac:dyDescent="0.25">
      <c r="A1" s="36" t="s">
        <v>45</v>
      </c>
      <c r="B1" s="37"/>
      <c r="C1" s="38"/>
      <c r="D1" s="38"/>
      <c r="E1" s="38"/>
      <c r="F1" s="38"/>
      <c r="G1" s="38"/>
      <c r="H1" s="38"/>
    </row>
    <row r="2" spans="1:9" ht="15.75" x14ac:dyDescent="0.25">
      <c r="A2" s="38"/>
      <c r="B2" s="37"/>
      <c r="C2" s="38"/>
      <c r="D2" s="38"/>
      <c r="E2" s="38"/>
      <c r="F2" s="38"/>
      <c r="G2" s="38"/>
      <c r="H2" s="38"/>
    </row>
    <row r="3" spans="1:9" ht="15.75" x14ac:dyDescent="0.25">
      <c r="A3" s="37" t="s">
        <v>46</v>
      </c>
      <c r="B3" s="37"/>
      <c r="C3" s="38"/>
      <c r="D3" s="38"/>
      <c r="E3" s="38"/>
      <c r="F3" s="38"/>
      <c r="G3" s="38"/>
      <c r="H3" s="38"/>
    </row>
    <row r="4" spans="1:9" ht="15.75" thickBot="1" x14ac:dyDescent="0.3">
      <c r="A4" s="38"/>
      <c r="B4" s="38"/>
      <c r="C4" s="38"/>
      <c r="D4" s="38"/>
      <c r="E4" s="38"/>
      <c r="F4" s="38"/>
      <c r="G4" s="38"/>
      <c r="H4" s="38"/>
    </row>
    <row r="5" spans="1:9" ht="16.5" thickBot="1" x14ac:dyDescent="0.3">
      <c r="A5" s="39" t="s">
        <v>46</v>
      </c>
      <c r="B5" s="40"/>
      <c r="C5" s="40"/>
      <c r="D5" s="101"/>
      <c r="E5" s="40"/>
      <c r="F5" s="40"/>
      <c r="G5" s="103"/>
      <c r="H5" s="42"/>
      <c r="I5" s="20"/>
    </row>
    <row r="6" spans="1:9" x14ac:dyDescent="0.25">
      <c r="A6" s="43" t="s">
        <v>0</v>
      </c>
      <c r="B6" s="44" t="s">
        <v>1</v>
      </c>
      <c r="C6" s="44" t="s">
        <v>2</v>
      </c>
      <c r="D6" s="102" t="s">
        <v>3</v>
      </c>
      <c r="E6" s="102" t="s">
        <v>4</v>
      </c>
      <c r="F6" s="44"/>
      <c r="G6" s="104" t="s">
        <v>4</v>
      </c>
      <c r="H6" s="105" t="s">
        <v>40</v>
      </c>
      <c r="I6" s="107" t="s">
        <v>41</v>
      </c>
    </row>
    <row r="7" spans="1:9" ht="15.75" thickBot="1" x14ac:dyDescent="0.3">
      <c r="A7" s="43"/>
      <c r="B7" s="44"/>
      <c r="C7" s="44"/>
      <c r="D7" s="102" t="s">
        <v>5</v>
      </c>
      <c r="E7" s="102" t="s">
        <v>39</v>
      </c>
      <c r="F7" s="44"/>
      <c r="G7" s="104" t="s">
        <v>6</v>
      </c>
      <c r="H7" s="106" t="s">
        <v>42</v>
      </c>
      <c r="I7" s="108" t="s">
        <v>43</v>
      </c>
    </row>
    <row r="8" spans="1:9" ht="15.75" x14ac:dyDescent="0.25">
      <c r="A8" s="45" t="s">
        <v>7</v>
      </c>
      <c r="B8" s="46" t="s">
        <v>52</v>
      </c>
      <c r="C8" s="47" t="s">
        <v>22</v>
      </c>
      <c r="D8" s="97">
        <v>500</v>
      </c>
      <c r="E8" s="48">
        <v>2.2999999999999998</v>
      </c>
      <c r="F8" s="48"/>
      <c r="G8" s="55">
        <f t="shared" ref="G8:G23" si="0">D8*E8</f>
        <v>1150</v>
      </c>
      <c r="H8" s="109">
        <v>230</v>
      </c>
      <c r="I8" s="90">
        <f>G8+H8</f>
        <v>1380</v>
      </c>
    </row>
    <row r="9" spans="1:9" ht="15.75" x14ac:dyDescent="0.25">
      <c r="A9" s="45" t="s">
        <v>8</v>
      </c>
      <c r="B9" s="46" t="s">
        <v>51</v>
      </c>
      <c r="C9" s="47" t="s">
        <v>22</v>
      </c>
      <c r="D9" s="97">
        <v>300</v>
      </c>
      <c r="E9" s="48">
        <v>2.69</v>
      </c>
      <c r="F9" s="48"/>
      <c r="G9" s="55">
        <f t="shared" si="0"/>
        <v>807</v>
      </c>
      <c r="H9" s="94">
        <v>159</v>
      </c>
      <c r="I9" s="90">
        <f t="shared" ref="I9:I24" si="1">G9+H9</f>
        <v>966</v>
      </c>
    </row>
    <row r="10" spans="1:9" ht="15.75" x14ac:dyDescent="0.25">
      <c r="A10" s="45" t="s">
        <v>9</v>
      </c>
      <c r="B10" s="46" t="s">
        <v>53</v>
      </c>
      <c r="C10" s="47" t="s">
        <v>22</v>
      </c>
      <c r="D10" s="97">
        <v>250</v>
      </c>
      <c r="E10" s="48">
        <v>2.2999999999999998</v>
      </c>
      <c r="F10" s="48"/>
      <c r="G10" s="55">
        <f t="shared" si="0"/>
        <v>575</v>
      </c>
      <c r="H10" s="94">
        <v>115</v>
      </c>
      <c r="I10" s="90">
        <f t="shared" si="1"/>
        <v>690</v>
      </c>
    </row>
    <row r="11" spans="1:9" ht="15.75" x14ac:dyDescent="0.25">
      <c r="A11" s="45" t="s">
        <v>10</v>
      </c>
      <c r="B11" s="46" t="s">
        <v>54</v>
      </c>
      <c r="C11" s="47" t="s">
        <v>22</v>
      </c>
      <c r="D11" s="97">
        <v>250</v>
      </c>
      <c r="E11" s="48">
        <v>2.2999999999999998</v>
      </c>
      <c r="F11" s="48"/>
      <c r="G11" s="55">
        <f t="shared" si="0"/>
        <v>575</v>
      </c>
      <c r="H11" s="94">
        <v>115</v>
      </c>
      <c r="I11" s="90">
        <f t="shared" si="1"/>
        <v>690</v>
      </c>
    </row>
    <row r="12" spans="1:9" ht="15.75" x14ac:dyDescent="0.25">
      <c r="A12" s="45" t="s">
        <v>11</v>
      </c>
      <c r="B12" s="46" t="s">
        <v>55</v>
      </c>
      <c r="C12" s="47" t="s">
        <v>22</v>
      </c>
      <c r="D12" s="97">
        <v>300</v>
      </c>
      <c r="E12" s="48">
        <v>2.2999999999999998</v>
      </c>
      <c r="F12" s="48"/>
      <c r="G12" s="55">
        <f t="shared" si="0"/>
        <v>690</v>
      </c>
      <c r="H12" s="94">
        <v>138</v>
      </c>
      <c r="I12" s="90">
        <f t="shared" si="1"/>
        <v>828</v>
      </c>
    </row>
    <row r="13" spans="1:9" ht="15.75" x14ac:dyDescent="0.25">
      <c r="A13" s="45" t="s">
        <v>12</v>
      </c>
      <c r="B13" s="46" t="s">
        <v>56</v>
      </c>
      <c r="C13" s="47" t="s">
        <v>22</v>
      </c>
      <c r="D13" s="97">
        <v>70</v>
      </c>
      <c r="E13" s="48">
        <v>2.15</v>
      </c>
      <c r="F13" s="48"/>
      <c r="G13" s="55">
        <f t="shared" si="0"/>
        <v>150.5</v>
      </c>
      <c r="H13" s="94">
        <v>30.1</v>
      </c>
      <c r="I13" s="90">
        <f t="shared" si="1"/>
        <v>180.6</v>
      </c>
    </row>
    <row r="14" spans="1:9" ht="15.75" x14ac:dyDescent="0.25">
      <c r="A14" s="45" t="s">
        <v>13</v>
      </c>
      <c r="B14" s="46" t="s">
        <v>57</v>
      </c>
      <c r="C14" s="47" t="s">
        <v>22</v>
      </c>
      <c r="D14" s="97">
        <v>150</v>
      </c>
      <c r="E14" s="48">
        <v>2.58</v>
      </c>
      <c r="F14" s="48"/>
      <c r="G14" s="55">
        <f t="shared" si="0"/>
        <v>387</v>
      </c>
      <c r="H14" s="94">
        <v>78</v>
      </c>
      <c r="I14" s="90">
        <f t="shared" si="1"/>
        <v>465</v>
      </c>
    </row>
    <row r="15" spans="1:9" ht="15.75" x14ac:dyDescent="0.25">
      <c r="A15" s="45" t="s">
        <v>14</v>
      </c>
      <c r="B15" s="46" t="s">
        <v>58</v>
      </c>
      <c r="C15" s="47" t="s">
        <v>22</v>
      </c>
      <c r="D15" s="97">
        <v>70</v>
      </c>
      <c r="E15" s="48">
        <v>3.71</v>
      </c>
      <c r="F15" s="48"/>
      <c r="G15" s="55">
        <f t="shared" si="0"/>
        <v>259.7</v>
      </c>
      <c r="H15" s="94">
        <v>51.8</v>
      </c>
      <c r="I15" s="90">
        <f t="shared" si="1"/>
        <v>311.5</v>
      </c>
    </row>
    <row r="16" spans="1:9" ht="15.75" x14ac:dyDescent="0.25">
      <c r="A16" s="52" t="s">
        <v>15</v>
      </c>
      <c r="B16" s="50" t="s">
        <v>59</v>
      </c>
      <c r="C16" s="74" t="s">
        <v>22</v>
      </c>
      <c r="D16" s="98">
        <v>70</v>
      </c>
      <c r="E16" s="93">
        <v>2.15</v>
      </c>
      <c r="F16" s="54"/>
      <c r="G16" s="55">
        <f t="shared" si="0"/>
        <v>150.5</v>
      </c>
      <c r="H16" s="94">
        <v>30.1</v>
      </c>
      <c r="I16" s="90">
        <f t="shared" si="1"/>
        <v>180.6</v>
      </c>
    </row>
    <row r="17" spans="1:9" ht="15.75" x14ac:dyDescent="0.25">
      <c r="A17" s="52" t="s">
        <v>16</v>
      </c>
      <c r="B17" s="75" t="s">
        <v>60</v>
      </c>
      <c r="C17" s="76" t="s">
        <v>22</v>
      </c>
      <c r="D17" s="98">
        <v>250</v>
      </c>
      <c r="E17" s="94">
        <v>2.2999999999999998</v>
      </c>
      <c r="F17" s="49"/>
      <c r="G17" s="55">
        <f t="shared" si="0"/>
        <v>575</v>
      </c>
      <c r="H17" s="94">
        <v>115</v>
      </c>
      <c r="I17" s="90">
        <f t="shared" si="1"/>
        <v>690</v>
      </c>
    </row>
    <row r="18" spans="1:9" ht="15.75" x14ac:dyDescent="0.25">
      <c r="A18" s="56" t="s">
        <v>17</v>
      </c>
      <c r="B18" s="75" t="s">
        <v>61</v>
      </c>
      <c r="C18" s="76" t="s">
        <v>22</v>
      </c>
      <c r="D18" s="98">
        <v>50</v>
      </c>
      <c r="E18" s="95">
        <v>1.99</v>
      </c>
      <c r="F18" s="59"/>
      <c r="G18" s="55">
        <f t="shared" si="0"/>
        <v>99.5</v>
      </c>
      <c r="H18" s="94">
        <v>20</v>
      </c>
      <c r="I18" s="90">
        <f t="shared" si="1"/>
        <v>119.5</v>
      </c>
    </row>
    <row r="19" spans="1:9" ht="15.75" x14ac:dyDescent="0.25">
      <c r="A19" s="56" t="s">
        <v>18</v>
      </c>
      <c r="B19" s="75" t="s">
        <v>62</v>
      </c>
      <c r="C19" s="76" t="s">
        <v>22</v>
      </c>
      <c r="D19" s="98">
        <v>300</v>
      </c>
      <c r="E19" s="95">
        <v>2.2999999999999998</v>
      </c>
      <c r="F19" s="59"/>
      <c r="G19" s="55">
        <f t="shared" si="0"/>
        <v>690</v>
      </c>
      <c r="H19" s="94">
        <v>138</v>
      </c>
      <c r="I19" s="90">
        <f t="shared" si="1"/>
        <v>828</v>
      </c>
    </row>
    <row r="20" spans="1:9" ht="15.75" x14ac:dyDescent="0.25">
      <c r="A20" s="56" t="s">
        <v>19</v>
      </c>
      <c r="B20" s="75" t="s">
        <v>63</v>
      </c>
      <c r="C20" s="76" t="s">
        <v>22</v>
      </c>
      <c r="D20" s="98">
        <v>60</v>
      </c>
      <c r="E20" s="95">
        <v>1.99</v>
      </c>
      <c r="F20" s="59"/>
      <c r="G20" s="55">
        <f t="shared" si="0"/>
        <v>119.4</v>
      </c>
      <c r="H20" s="94">
        <v>24</v>
      </c>
      <c r="I20" s="90">
        <f t="shared" si="1"/>
        <v>143.4</v>
      </c>
    </row>
    <row r="21" spans="1:9" ht="15.75" x14ac:dyDescent="0.25">
      <c r="A21" s="56" t="s">
        <v>20</v>
      </c>
      <c r="B21" s="50" t="s">
        <v>64</v>
      </c>
      <c r="C21" s="78" t="s">
        <v>22</v>
      </c>
      <c r="D21" s="99">
        <v>100</v>
      </c>
      <c r="E21" s="95">
        <v>2.2999999999999998</v>
      </c>
      <c r="F21" s="59"/>
      <c r="G21" s="55">
        <f t="shared" si="0"/>
        <v>229.99999999999997</v>
      </c>
      <c r="H21" s="94">
        <v>46</v>
      </c>
      <c r="I21" s="90">
        <f t="shared" si="1"/>
        <v>276</v>
      </c>
    </row>
    <row r="22" spans="1:9" ht="15.75" x14ac:dyDescent="0.25">
      <c r="A22" s="56" t="s">
        <v>21</v>
      </c>
      <c r="B22" s="75" t="s">
        <v>94</v>
      </c>
      <c r="C22" s="76" t="s">
        <v>22</v>
      </c>
      <c r="D22" s="98">
        <v>150</v>
      </c>
      <c r="E22" s="95">
        <v>2.2999999999999998</v>
      </c>
      <c r="F22" s="59"/>
      <c r="G22" s="55">
        <f t="shared" si="0"/>
        <v>345</v>
      </c>
      <c r="H22" s="94">
        <v>69</v>
      </c>
      <c r="I22" s="90">
        <f t="shared" si="1"/>
        <v>414</v>
      </c>
    </row>
    <row r="23" spans="1:9" ht="15.75" x14ac:dyDescent="0.25">
      <c r="A23" s="56" t="s">
        <v>26</v>
      </c>
      <c r="B23" s="75" t="s">
        <v>65</v>
      </c>
      <c r="C23" s="78" t="s">
        <v>22</v>
      </c>
      <c r="D23" s="98">
        <v>60</v>
      </c>
      <c r="E23" s="95">
        <v>3.25</v>
      </c>
      <c r="F23" s="59"/>
      <c r="G23" s="55">
        <f t="shared" si="0"/>
        <v>195</v>
      </c>
      <c r="H23" s="94">
        <v>39</v>
      </c>
      <c r="I23" s="90">
        <f t="shared" si="1"/>
        <v>234</v>
      </c>
    </row>
    <row r="24" spans="1:9" ht="16.5" thickBot="1" x14ac:dyDescent="0.3">
      <c r="A24" s="56" t="s">
        <v>27</v>
      </c>
      <c r="B24" s="50" t="s">
        <v>95</v>
      </c>
      <c r="C24" s="57" t="s">
        <v>22</v>
      </c>
      <c r="D24" s="100">
        <v>125</v>
      </c>
      <c r="E24" s="95">
        <v>2.2999999999999998</v>
      </c>
      <c r="F24" s="59"/>
      <c r="G24" s="55">
        <f>D24*E24</f>
        <v>287.5</v>
      </c>
      <c r="H24" s="94">
        <v>57.5</v>
      </c>
      <c r="I24" s="90">
        <f t="shared" si="1"/>
        <v>345</v>
      </c>
    </row>
    <row r="25" spans="1:9" ht="16.5" thickBot="1" x14ac:dyDescent="0.3">
      <c r="A25" s="61"/>
      <c r="B25" s="62" t="s">
        <v>44</v>
      </c>
      <c r="C25" s="63"/>
      <c r="D25" s="64"/>
      <c r="E25" s="25"/>
      <c r="F25" s="25"/>
      <c r="G25" s="65">
        <f>SUM(G8:G24)</f>
        <v>7286.0999999999995</v>
      </c>
      <c r="H25" s="92">
        <f>SUM(H8:H24)</f>
        <v>1455.5</v>
      </c>
      <c r="I25" s="91">
        <f>SUM(I8:I24)</f>
        <v>8741.6</v>
      </c>
    </row>
    <row r="26" spans="1:9" ht="16.5" thickBot="1" x14ac:dyDescent="0.3">
      <c r="A26" s="67"/>
      <c r="B26" s="60"/>
      <c r="C26" s="67"/>
      <c r="D26" s="68"/>
      <c r="E26" s="60"/>
      <c r="F26" s="60"/>
      <c r="G26" s="69"/>
      <c r="H26" s="70"/>
      <c r="I26" s="22"/>
    </row>
    <row r="27" spans="1:9" ht="16.5" thickBot="1" x14ac:dyDescent="0.3">
      <c r="A27" s="71"/>
      <c r="B27" s="23" t="s">
        <v>23</v>
      </c>
      <c r="C27" s="24"/>
      <c r="D27" s="25"/>
      <c r="E27" s="25"/>
      <c r="F27" s="25"/>
      <c r="G27" s="26">
        <f>G25</f>
        <v>7286.0999999999995</v>
      </c>
      <c r="H27" s="70"/>
      <c r="I27" s="22"/>
    </row>
    <row r="28" spans="1:9" ht="16.5" thickBot="1" x14ac:dyDescent="0.3">
      <c r="A28" s="72"/>
      <c r="B28" s="27" t="s">
        <v>24</v>
      </c>
      <c r="C28" s="28"/>
      <c r="D28" s="28"/>
      <c r="E28" s="29"/>
      <c r="F28" s="29"/>
      <c r="G28" s="30">
        <f>H25</f>
        <v>1455.5</v>
      </c>
      <c r="H28" s="38"/>
    </row>
    <row r="29" spans="1:9" ht="16.5" thickBot="1" x14ac:dyDescent="0.3">
      <c r="A29" s="72"/>
      <c r="B29" s="31" t="s">
        <v>25</v>
      </c>
      <c r="C29" s="32"/>
      <c r="D29" s="32"/>
      <c r="E29" s="33"/>
      <c r="F29" s="34"/>
      <c r="G29" s="35">
        <f>I25</f>
        <v>8741.6</v>
      </c>
      <c r="H29" s="38"/>
    </row>
    <row r="33" spans="1:9" ht="13.7" customHeight="1" x14ac:dyDescent="0.25"/>
    <row r="36" spans="1:9" ht="15.75" x14ac:dyDescent="0.25">
      <c r="A36" s="37" t="s">
        <v>49</v>
      </c>
      <c r="B36" s="37"/>
      <c r="C36" s="38"/>
      <c r="D36" s="38"/>
      <c r="E36" s="38"/>
      <c r="F36" s="38"/>
      <c r="G36" s="38"/>
      <c r="H36" s="38"/>
    </row>
    <row r="37" spans="1:9" ht="15.75" thickBot="1" x14ac:dyDescent="0.3">
      <c r="A37" s="38"/>
      <c r="B37" s="38"/>
      <c r="C37" s="38"/>
      <c r="D37" s="38"/>
      <c r="E37" s="38"/>
      <c r="F37" s="38"/>
      <c r="G37" s="38"/>
      <c r="H37" s="38"/>
    </row>
    <row r="38" spans="1:9" ht="16.5" thickBot="1" x14ac:dyDescent="0.3">
      <c r="A38" s="39" t="s">
        <v>50</v>
      </c>
      <c r="B38" s="40"/>
      <c r="C38" s="40"/>
      <c r="D38" s="40"/>
      <c r="E38" s="40"/>
      <c r="F38" s="40"/>
      <c r="G38" s="41"/>
      <c r="H38" s="42"/>
      <c r="I38" s="20"/>
    </row>
    <row r="39" spans="1:9" x14ac:dyDescent="0.25">
      <c r="A39" s="43" t="s">
        <v>0</v>
      </c>
      <c r="B39" s="44" t="s">
        <v>1</v>
      </c>
      <c r="C39" s="44" t="s">
        <v>2</v>
      </c>
      <c r="D39" s="102" t="s">
        <v>3</v>
      </c>
      <c r="E39" s="102" t="s">
        <v>4</v>
      </c>
      <c r="F39" s="102"/>
      <c r="G39" s="104" t="s">
        <v>4</v>
      </c>
      <c r="H39" s="111" t="s">
        <v>40</v>
      </c>
      <c r="I39" s="112" t="s">
        <v>41</v>
      </c>
    </row>
    <row r="40" spans="1:9" ht="15.75" thickBot="1" x14ac:dyDescent="0.3">
      <c r="A40" s="43"/>
      <c r="B40" s="44"/>
      <c r="C40" s="44"/>
      <c r="D40" s="102" t="s">
        <v>5</v>
      </c>
      <c r="E40" s="102" t="s">
        <v>39</v>
      </c>
      <c r="F40" s="102"/>
      <c r="G40" s="104" t="s">
        <v>6</v>
      </c>
      <c r="H40" s="110" t="s">
        <v>42</v>
      </c>
      <c r="I40" s="108" t="s">
        <v>43</v>
      </c>
    </row>
    <row r="41" spans="1:9" ht="15.75" x14ac:dyDescent="0.25">
      <c r="A41" s="45" t="s">
        <v>7</v>
      </c>
      <c r="B41" s="46" t="s">
        <v>67</v>
      </c>
      <c r="C41" s="47" t="s">
        <v>22</v>
      </c>
      <c r="D41" s="73">
        <v>2000</v>
      </c>
      <c r="E41" s="48">
        <v>2.2000000000000002</v>
      </c>
      <c r="F41" s="48"/>
      <c r="G41" s="55">
        <f>D41*E41</f>
        <v>4400</v>
      </c>
      <c r="H41" s="94">
        <v>880</v>
      </c>
      <c r="I41" s="21">
        <f>G41+H41</f>
        <v>5280</v>
      </c>
    </row>
    <row r="42" spans="1:9" ht="15.75" x14ac:dyDescent="0.25">
      <c r="A42" s="45" t="s">
        <v>8</v>
      </c>
      <c r="B42" s="46" t="s">
        <v>93</v>
      </c>
      <c r="C42" s="47" t="s">
        <v>47</v>
      </c>
      <c r="D42" s="73">
        <v>3000</v>
      </c>
      <c r="E42" s="48">
        <v>0.5</v>
      </c>
      <c r="F42" s="48"/>
      <c r="G42" s="55">
        <f t="shared" ref="G42:G53" si="2">D42*E42</f>
        <v>1500</v>
      </c>
      <c r="H42" s="94">
        <v>300</v>
      </c>
      <c r="I42" s="21">
        <f t="shared" ref="I42:I68" si="3">G42+H42</f>
        <v>1800</v>
      </c>
    </row>
    <row r="43" spans="1:9" ht="15.75" x14ac:dyDescent="0.25">
      <c r="A43" s="45" t="s">
        <v>9</v>
      </c>
      <c r="B43" s="46" t="s">
        <v>68</v>
      </c>
      <c r="C43" s="47" t="s">
        <v>22</v>
      </c>
      <c r="D43" s="73">
        <v>10</v>
      </c>
      <c r="E43" s="48">
        <v>10.5</v>
      </c>
      <c r="F43" s="48"/>
      <c r="G43" s="55">
        <f t="shared" si="2"/>
        <v>105</v>
      </c>
      <c r="H43" s="94">
        <v>21</v>
      </c>
      <c r="I43" s="21">
        <f t="shared" si="3"/>
        <v>126</v>
      </c>
    </row>
    <row r="44" spans="1:9" ht="15" customHeight="1" x14ac:dyDescent="0.25">
      <c r="A44" s="45" t="s">
        <v>10</v>
      </c>
      <c r="B44" s="46" t="s">
        <v>66</v>
      </c>
      <c r="C44" s="47" t="s">
        <v>22</v>
      </c>
      <c r="D44" s="73">
        <v>4</v>
      </c>
      <c r="E44" s="48">
        <v>30</v>
      </c>
      <c r="F44" s="48"/>
      <c r="G44" s="55">
        <f t="shared" si="2"/>
        <v>120</v>
      </c>
      <c r="H44" s="94">
        <v>24</v>
      </c>
      <c r="I44" s="21">
        <f t="shared" si="3"/>
        <v>144</v>
      </c>
    </row>
    <row r="45" spans="1:9" ht="15.75" x14ac:dyDescent="0.25">
      <c r="A45" s="45" t="s">
        <v>11</v>
      </c>
      <c r="B45" s="75" t="s">
        <v>69</v>
      </c>
      <c r="C45" s="79" t="s">
        <v>22</v>
      </c>
      <c r="D45" s="77">
        <v>10</v>
      </c>
      <c r="E45" s="48">
        <v>8.1999999999999993</v>
      </c>
      <c r="F45" s="48"/>
      <c r="G45" s="55">
        <f t="shared" si="2"/>
        <v>82</v>
      </c>
      <c r="H45" s="94">
        <v>16.399999999999999</v>
      </c>
      <c r="I45" s="21">
        <f t="shared" si="3"/>
        <v>98.4</v>
      </c>
    </row>
    <row r="46" spans="1:9" ht="15.75" x14ac:dyDescent="0.25">
      <c r="A46" s="45" t="s">
        <v>12</v>
      </c>
      <c r="B46" s="50" t="s">
        <v>92</v>
      </c>
      <c r="C46" s="80" t="s">
        <v>22</v>
      </c>
      <c r="D46" s="50">
        <v>5</v>
      </c>
      <c r="E46" s="48">
        <v>10</v>
      </c>
      <c r="F46" s="48"/>
      <c r="G46" s="55">
        <f t="shared" si="2"/>
        <v>50</v>
      </c>
      <c r="H46" s="94">
        <v>10</v>
      </c>
      <c r="I46" s="21">
        <f t="shared" si="3"/>
        <v>60</v>
      </c>
    </row>
    <row r="47" spans="1:9" ht="15.75" x14ac:dyDescent="0.25">
      <c r="A47" s="45" t="s">
        <v>13</v>
      </c>
      <c r="B47" s="81" t="s">
        <v>91</v>
      </c>
      <c r="C47" s="47" t="s">
        <v>22</v>
      </c>
      <c r="D47" s="73">
        <v>5</v>
      </c>
      <c r="E47" s="48">
        <v>12.9</v>
      </c>
      <c r="F47" s="48"/>
      <c r="G47" s="55">
        <f t="shared" si="2"/>
        <v>64.5</v>
      </c>
      <c r="H47" s="94">
        <v>12.9</v>
      </c>
      <c r="I47" s="21">
        <f t="shared" si="3"/>
        <v>77.400000000000006</v>
      </c>
    </row>
    <row r="48" spans="1:9" ht="15.75" x14ac:dyDescent="0.25">
      <c r="A48" s="45" t="s">
        <v>14</v>
      </c>
      <c r="B48" s="81" t="s">
        <v>70</v>
      </c>
      <c r="C48" s="47" t="s">
        <v>22</v>
      </c>
      <c r="D48" s="73">
        <v>20</v>
      </c>
      <c r="E48" s="48">
        <v>3.5</v>
      </c>
      <c r="F48" s="48"/>
      <c r="G48" s="55">
        <f t="shared" si="2"/>
        <v>70</v>
      </c>
      <c r="H48" s="94">
        <v>14</v>
      </c>
      <c r="I48" s="21">
        <f t="shared" si="3"/>
        <v>84</v>
      </c>
    </row>
    <row r="49" spans="1:9" ht="15.75" x14ac:dyDescent="0.25">
      <c r="A49" s="52" t="s">
        <v>15</v>
      </c>
      <c r="B49" s="46" t="s">
        <v>71</v>
      </c>
      <c r="C49" s="47" t="s">
        <v>22</v>
      </c>
      <c r="D49" s="73">
        <v>20</v>
      </c>
      <c r="E49" s="93">
        <v>2.85</v>
      </c>
      <c r="F49" s="54"/>
      <c r="G49" s="55">
        <f t="shared" si="2"/>
        <v>57</v>
      </c>
      <c r="H49" s="94">
        <v>11.4</v>
      </c>
      <c r="I49" s="21">
        <f t="shared" si="3"/>
        <v>68.400000000000006</v>
      </c>
    </row>
    <row r="50" spans="1:9" ht="15.75" x14ac:dyDescent="0.25">
      <c r="A50" s="52" t="s">
        <v>16</v>
      </c>
      <c r="B50" s="46" t="s">
        <v>73</v>
      </c>
      <c r="C50" s="47" t="s">
        <v>47</v>
      </c>
      <c r="D50" s="73">
        <v>100</v>
      </c>
      <c r="E50" s="96">
        <v>0.95</v>
      </c>
      <c r="F50" s="49"/>
      <c r="G50" s="55">
        <f t="shared" si="2"/>
        <v>95</v>
      </c>
      <c r="H50" s="94">
        <v>19</v>
      </c>
      <c r="I50" s="21">
        <f t="shared" si="3"/>
        <v>114</v>
      </c>
    </row>
    <row r="51" spans="1:9" ht="15.75" x14ac:dyDescent="0.25">
      <c r="A51" s="56" t="s">
        <v>17</v>
      </c>
      <c r="B51" s="81" t="s">
        <v>72</v>
      </c>
      <c r="C51" s="80" t="s">
        <v>22</v>
      </c>
      <c r="D51" s="82">
        <v>50</v>
      </c>
      <c r="E51" s="58">
        <v>6.29</v>
      </c>
      <c r="F51" s="59"/>
      <c r="G51" s="55">
        <f t="shared" si="2"/>
        <v>314.5</v>
      </c>
      <c r="H51" s="94">
        <v>62.85</v>
      </c>
      <c r="I51" s="21">
        <f t="shared" si="3"/>
        <v>377.35</v>
      </c>
    </row>
    <row r="52" spans="1:9" ht="15.75" x14ac:dyDescent="0.25">
      <c r="A52" s="56" t="s">
        <v>18</v>
      </c>
      <c r="B52" s="53" t="s">
        <v>74</v>
      </c>
      <c r="C52" s="79" t="s">
        <v>22</v>
      </c>
      <c r="D52" s="83">
        <v>150</v>
      </c>
      <c r="E52" s="58">
        <v>4</v>
      </c>
      <c r="F52" s="59"/>
      <c r="G52" s="55">
        <f t="shared" si="2"/>
        <v>600</v>
      </c>
      <c r="H52" s="94">
        <v>120</v>
      </c>
      <c r="I52" s="21">
        <f t="shared" si="3"/>
        <v>720</v>
      </c>
    </row>
    <row r="53" spans="1:9" ht="15.75" x14ac:dyDescent="0.25">
      <c r="A53" s="56" t="s">
        <v>19</v>
      </c>
      <c r="B53" s="46" t="s">
        <v>75</v>
      </c>
      <c r="C53" s="47" t="s">
        <v>22</v>
      </c>
      <c r="D53" s="73">
        <v>150</v>
      </c>
      <c r="E53" s="58">
        <v>2.15</v>
      </c>
      <c r="F53" s="59"/>
      <c r="G53" s="55">
        <f t="shared" si="2"/>
        <v>322.5</v>
      </c>
      <c r="H53" s="94">
        <v>64.5</v>
      </c>
      <c r="I53" s="21">
        <f t="shared" si="3"/>
        <v>387</v>
      </c>
    </row>
    <row r="54" spans="1:9" ht="15.75" x14ac:dyDescent="0.25">
      <c r="A54" s="56" t="s">
        <v>20</v>
      </c>
      <c r="B54" s="46" t="s">
        <v>76</v>
      </c>
      <c r="C54" s="47" t="s">
        <v>22</v>
      </c>
      <c r="D54" s="84">
        <v>250</v>
      </c>
      <c r="E54" s="58">
        <v>2.69</v>
      </c>
      <c r="F54" s="59"/>
      <c r="G54" s="55">
        <f>D54*E54</f>
        <v>672.5</v>
      </c>
      <c r="H54" s="94">
        <v>134.5</v>
      </c>
      <c r="I54" s="21">
        <f t="shared" si="3"/>
        <v>807</v>
      </c>
    </row>
    <row r="55" spans="1:9" ht="15.75" x14ac:dyDescent="0.25">
      <c r="A55" s="56" t="s">
        <v>21</v>
      </c>
      <c r="B55" s="46" t="s">
        <v>77</v>
      </c>
      <c r="C55" s="47" t="s">
        <v>22</v>
      </c>
      <c r="D55" s="84">
        <v>200</v>
      </c>
      <c r="E55" s="58">
        <v>3</v>
      </c>
      <c r="F55" s="59"/>
      <c r="G55" s="55">
        <f>D55*E55</f>
        <v>600</v>
      </c>
      <c r="H55" s="94">
        <v>120</v>
      </c>
      <c r="I55" s="21">
        <f t="shared" si="3"/>
        <v>720</v>
      </c>
    </row>
    <row r="56" spans="1:9" ht="15.75" x14ac:dyDescent="0.25">
      <c r="A56" s="56" t="s">
        <v>26</v>
      </c>
      <c r="B56" s="46" t="s">
        <v>78</v>
      </c>
      <c r="C56" s="47" t="s">
        <v>22</v>
      </c>
      <c r="D56" s="84">
        <v>200</v>
      </c>
      <c r="E56" s="58">
        <v>1.35</v>
      </c>
      <c r="F56" s="59"/>
      <c r="G56" s="55">
        <f t="shared" ref="G56:G57" si="4">D56*E56</f>
        <v>270</v>
      </c>
      <c r="H56" s="94">
        <v>54</v>
      </c>
      <c r="I56" s="21">
        <f t="shared" si="3"/>
        <v>324</v>
      </c>
    </row>
    <row r="57" spans="1:9" ht="15.75" x14ac:dyDescent="0.25">
      <c r="A57" s="56" t="s">
        <v>27</v>
      </c>
      <c r="B57" s="46" t="s">
        <v>79</v>
      </c>
      <c r="C57" s="47" t="s">
        <v>22</v>
      </c>
      <c r="D57" s="84">
        <v>8</v>
      </c>
      <c r="E57" s="58">
        <v>21</v>
      </c>
      <c r="F57" s="59"/>
      <c r="G57" s="55">
        <f t="shared" si="4"/>
        <v>168</v>
      </c>
      <c r="H57" s="94">
        <v>33.6</v>
      </c>
      <c r="I57" s="21">
        <f t="shared" si="3"/>
        <v>201.6</v>
      </c>
    </row>
    <row r="58" spans="1:9" ht="15.75" x14ac:dyDescent="0.25">
      <c r="A58" s="56" t="s">
        <v>28</v>
      </c>
      <c r="B58" s="46" t="s">
        <v>80</v>
      </c>
      <c r="C58" s="85" t="s">
        <v>47</v>
      </c>
      <c r="D58" s="84">
        <v>90</v>
      </c>
      <c r="E58" s="58">
        <v>7.0842999999999998</v>
      </c>
      <c r="F58" s="59"/>
      <c r="G58" s="55">
        <f t="shared" ref="G58:G68" si="5">D58*E58</f>
        <v>637.58699999999999</v>
      </c>
      <c r="H58" s="94">
        <v>127.41</v>
      </c>
      <c r="I58" s="21">
        <f t="shared" si="3"/>
        <v>764.99699999999996</v>
      </c>
    </row>
    <row r="59" spans="1:9" ht="15.75" x14ac:dyDescent="0.25">
      <c r="A59" s="56" t="s">
        <v>29</v>
      </c>
      <c r="B59" s="46" t="s">
        <v>81</v>
      </c>
      <c r="C59" s="47" t="s">
        <v>47</v>
      </c>
      <c r="D59" s="84">
        <v>100</v>
      </c>
      <c r="E59" s="58">
        <v>4</v>
      </c>
      <c r="F59" s="59"/>
      <c r="G59" s="55">
        <f t="shared" si="5"/>
        <v>400</v>
      </c>
      <c r="H59" s="94">
        <v>80</v>
      </c>
      <c r="I59" s="21">
        <f t="shared" si="3"/>
        <v>480</v>
      </c>
    </row>
    <row r="60" spans="1:9" ht="15.75" x14ac:dyDescent="0.25">
      <c r="A60" s="56" t="s">
        <v>30</v>
      </c>
      <c r="B60" s="51" t="s">
        <v>82</v>
      </c>
      <c r="C60" s="86" t="s">
        <v>47</v>
      </c>
      <c r="D60" s="87">
        <v>220</v>
      </c>
      <c r="E60" s="58">
        <v>11</v>
      </c>
      <c r="F60" s="59"/>
      <c r="G60" s="55">
        <f t="shared" si="5"/>
        <v>2420</v>
      </c>
      <c r="H60" s="94">
        <v>484</v>
      </c>
      <c r="I60" s="21">
        <f t="shared" si="3"/>
        <v>2904</v>
      </c>
    </row>
    <row r="61" spans="1:9" ht="15.75" x14ac:dyDescent="0.25">
      <c r="A61" s="56" t="s">
        <v>31</v>
      </c>
      <c r="B61" s="46" t="s">
        <v>83</v>
      </c>
      <c r="C61" s="47" t="s">
        <v>22</v>
      </c>
      <c r="D61" s="84">
        <v>50</v>
      </c>
      <c r="E61" s="58">
        <v>6.69</v>
      </c>
      <c r="F61" s="59"/>
      <c r="G61" s="55">
        <f t="shared" si="5"/>
        <v>334.5</v>
      </c>
      <c r="H61" s="94">
        <v>66.900000000000006</v>
      </c>
      <c r="I61" s="21">
        <f t="shared" si="3"/>
        <v>401.4</v>
      </c>
    </row>
    <row r="62" spans="1:9" ht="15.75" x14ac:dyDescent="0.25">
      <c r="A62" s="56" t="s">
        <v>32</v>
      </c>
      <c r="B62" s="51" t="s">
        <v>84</v>
      </c>
      <c r="C62" s="80" t="s">
        <v>47</v>
      </c>
      <c r="D62" s="88">
        <v>30</v>
      </c>
      <c r="E62" s="58">
        <v>13.5</v>
      </c>
      <c r="F62" s="59"/>
      <c r="G62" s="55">
        <f t="shared" si="5"/>
        <v>405</v>
      </c>
      <c r="H62" s="94">
        <v>81</v>
      </c>
      <c r="I62" s="21">
        <f t="shared" si="3"/>
        <v>486</v>
      </c>
    </row>
    <row r="63" spans="1:9" ht="15.75" x14ac:dyDescent="0.25">
      <c r="A63" s="56" t="s">
        <v>33</v>
      </c>
      <c r="B63" s="46" t="s">
        <v>85</v>
      </c>
      <c r="C63" s="47" t="s">
        <v>22</v>
      </c>
      <c r="D63" s="73">
        <v>200</v>
      </c>
      <c r="E63" s="58">
        <v>3.3</v>
      </c>
      <c r="F63" s="59"/>
      <c r="G63" s="55">
        <f t="shared" si="5"/>
        <v>660</v>
      </c>
      <c r="H63" s="94">
        <v>132</v>
      </c>
      <c r="I63" s="21">
        <f t="shared" si="3"/>
        <v>792</v>
      </c>
    </row>
    <row r="64" spans="1:9" ht="15.75" x14ac:dyDescent="0.25">
      <c r="A64" s="56" t="s">
        <v>34</v>
      </c>
      <c r="B64" s="46" t="s">
        <v>86</v>
      </c>
      <c r="C64" s="47" t="s">
        <v>22</v>
      </c>
      <c r="D64" s="84">
        <v>80</v>
      </c>
      <c r="E64" s="58">
        <v>6</v>
      </c>
      <c r="F64" s="59"/>
      <c r="G64" s="55">
        <f t="shared" si="5"/>
        <v>480</v>
      </c>
      <c r="H64" s="94">
        <v>96</v>
      </c>
      <c r="I64" s="21">
        <f t="shared" si="3"/>
        <v>576</v>
      </c>
    </row>
    <row r="65" spans="1:9" ht="15.75" x14ac:dyDescent="0.25">
      <c r="A65" s="56" t="s">
        <v>35</v>
      </c>
      <c r="B65" s="46" t="s">
        <v>87</v>
      </c>
      <c r="C65" s="47" t="s">
        <v>22</v>
      </c>
      <c r="D65" s="84">
        <v>80</v>
      </c>
      <c r="E65" s="58">
        <v>4</v>
      </c>
      <c r="F65" s="59"/>
      <c r="G65" s="55">
        <f t="shared" si="5"/>
        <v>320</v>
      </c>
      <c r="H65" s="94">
        <v>64</v>
      </c>
      <c r="I65" s="21">
        <f t="shared" si="3"/>
        <v>384</v>
      </c>
    </row>
    <row r="66" spans="1:9" ht="15.75" x14ac:dyDescent="0.25">
      <c r="A66" s="56" t="s">
        <v>36</v>
      </c>
      <c r="B66" s="46" t="s">
        <v>88</v>
      </c>
      <c r="C66" s="47" t="s">
        <v>22</v>
      </c>
      <c r="D66" s="84">
        <v>80</v>
      </c>
      <c r="E66" s="58">
        <v>4.3</v>
      </c>
      <c r="F66" s="59"/>
      <c r="G66" s="55">
        <f t="shared" si="5"/>
        <v>344</v>
      </c>
      <c r="H66" s="94">
        <v>68.8</v>
      </c>
      <c r="I66" s="21">
        <f t="shared" si="3"/>
        <v>412.8</v>
      </c>
    </row>
    <row r="67" spans="1:9" ht="15.75" x14ac:dyDescent="0.25">
      <c r="A67" s="56" t="s">
        <v>37</v>
      </c>
      <c r="B67" s="46" t="s">
        <v>89</v>
      </c>
      <c r="C67" s="47" t="s">
        <v>22</v>
      </c>
      <c r="D67" s="84">
        <v>150</v>
      </c>
      <c r="E67" s="58">
        <v>4.5999999999999996</v>
      </c>
      <c r="F67" s="59"/>
      <c r="G67" s="55">
        <f t="shared" si="5"/>
        <v>690</v>
      </c>
      <c r="H67" s="94">
        <v>138</v>
      </c>
      <c r="I67" s="21">
        <f t="shared" si="3"/>
        <v>828</v>
      </c>
    </row>
    <row r="68" spans="1:9" ht="16.5" thickBot="1" x14ac:dyDescent="0.3">
      <c r="A68" s="56" t="s">
        <v>38</v>
      </c>
      <c r="B68" s="50" t="s">
        <v>90</v>
      </c>
      <c r="C68" s="57" t="s">
        <v>22</v>
      </c>
      <c r="D68" s="100" t="s">
        <v>48</v>
      </c>
      <c r="E68" s="58">
        <v>0.38</v>
      </c>
      <c r="F68" s="59"/>
      <c r="G68" s="55">
        <f t="shared" si="5"/>
        <v>494</v>
      </c>
      <c r="H68" s="94">
        <v>98.8</v>
      </c>
      <c r="I68" s="21">
        <f t="shared" si="3"/>
        <v>592.79999999999995</v>
      </c>
    </row>
    <row r="69" spans="1:9" ht="16.5" thickBot="1" x14ac:dyDescent="0.3">
      <c r="A69" s="61"/>
      <c r="B69" s="62" t="s">
        <v>44</v>
      </c>
      <c r="C69" s="63"/>
      <c r="D69" s="64"/>
      <c r="E69" s="25"/>
      <c r="F69" s="25"/>
      <c r="G69" s="65">
        <f>SUM(G41:G68)</f>
        <v>16676.087</v>
      </c>
      <c r="H69" s="66">
        <f>SUM(H41:H68)</f>
        <v>3335.0600000000009</v>
      </c>
      <c r="I69" s="89">
        <f>SUM(I41:I68)</f>
        <v>20011.146999999997</v>
      </c>
    </row>
    <row r="70" spans="1:9" ht="16.5" thickBot="1" x14ac:dyDescent="0.3">
      <c r="A70" s="67"/>
      <c r="B70" s="60"/>
      <c r="C70" s="67"/>
      <c r="D70" s="68"/>
      <c r="E70" s="60"/>
      <c r="F70" s="60"/>
      <c r="G70" s="69"/>
      <c r="H70" s="70"/>
      <c r="I70" s="22"/>
    </row>
    <row r="71" spans="1:9" ht="16.5" thickBot="1" x14ac:dyDescent="0.3">
      <c r="A71" s="71"/>
      <c r="B71" s="23" t="s">
        <v>23</v>
      </c>
      <c r="C71" s="24"/>
      <c r="D71" s="25"/>
      <c r="E71" s="25"/>
      <c r="F71" s="25"/>
      <c r="G71" s="115">
        <f>G25+G69</f>
        <v>23962.186999999998</v>
      </c>
      <c r="H71" s="70"/>
      <c r="I71" s="22"/>
    </row>
    <row r="72" spans="1:9" ht="17.100000000000001" customHeight="1" thickBot="1" x14ac:dyDescent="0.3">
      <c r="A72" s="72"/>
      <c r="B72" s="27" t="s">
        <v>24</v>
      </c>
      <c r="C72" s="28"/>
      <c r="D72" s="28"/>
      <c r="E72" s="29"/>
      <c r="F72" s="29"/>
      <c r="G72" s="113">
        <f>H25+H69</f>
        <v>4790.5600000000013</v>
      </c>
      <c r="H72" s="38"/>
    </row>
    <row r="73" spans="1:9" ht="16.5" thickBot="1" x14ac:dyDescent="0.3">
      <c r="A73" s="72"/>
      <c r="B73" s="31" t="s">
        <v>25</v>
      </c>
      <c r="C73" s="32"/>
      <c r="D73" s="32"/>
      <c r="E73" s="33"/>
      <c r="F73" s="34"/>
      <c r="G73" s="114">
        <f>I25+I69</f>
        <v>28752.746999999996</v>
      </c>
      <c r="H73" s="38"/>
    </row>
    <row r="75" spans="1:9" ht="15.75" x14ac:dyDescent="0.25">
      <c r="A75" s="3"/>
      <c r="B75" s="4" t="s">
        <v>96</v>
      </c>
      <c r="C75" s="3"/>
      <c r="D75" s="5"/>
      <c r="E75" s="5"/>
      <c r="F75" s="5"/>
      <c r="G75" s="6"/>
      <c r="H75" s="1"/>
    </row>
    <row r="76" spans="1:9" ht="15.75" x14ac:dyDescent="0.25">
      <c r="A76" s="3"/>
      <c r="B76" s="4"/>
      <c r="C76" s="3"/>
      <c r="D76" s="5"/>
      <c r="E76" s="5"/>
      <c r="F76" s="5"/>
      <c r="G76" s="6"/>
      <c r="H76" s="1"/>
    </row>
    <row r="77" spans="1:9" ht="15.75" x14ac:dyDescent="0.25">
      <c r="A77" s="3"/>
      <c r="B77" s="4"/>
      <c r="C77" s="7"/>
      <c r="D77" s="8"/>
      <c r="E77" s="5"/>
      <c r="F77" s="5"/>
      <c r="G77" s="6"/>
      <c r="H77" s="1"/>
    </row>
    <row r="78" spans="1:9" ht="15.75" x14ac:dyDescent="0.25">
      <c r="A78" s="3"/>
      <c r="B78" s="4"/>
      <c r="C78" s="7"/>
      <c r="D78" s="9"/>
      <c r="E78" s="5"/>
      <c r="F78" s="5"/>
      <c r="G78" s="6"/>
      <c r="H78" s="1"/>
    </row>
    <row r="79" spans="1:9" ht="15.75" x14ac:dyDescent="0.25">
      <c r="A79" s="3"/>
      <c r="B79" s="10"/>
      <c r="C79" s="7"/>
      <c r="D79" s="8"/>
      <c r="E79" s="5"/>
      <c r="F79" s="5"/>
      <c r="G79" s="6"/>
      <c r="H79" s="1"/>
    </row>
    <row r="80" spans="1:9" ht="15.75" x14ac:dyDescent="0.25">
      <c r="A80" s="3"/>
      <c r="B80" s="1"/>
      <c r="C80" s="3"/>
      <c r="D80" s="5"/>
      <c r="E80" s="5"/>
      <c r="F80" s="5"/>
      <c r="G80" s="6"/>
      <c r="H80" s="1"/>
    </row>
    <row r="81" spans="1:8" ht="15.75" x14ac:dyDescent="0.25">
      <c r="A81" s="3"/>
      <c r="B81" s="10"/>
      <c r="C81" s="3"/>
      <c r="D81" s="5"/>
      <c r="E81" s="5"/>
      <c r="F81" s="5"/>
      <c r="G81" s="6"/>
      <c r="H81" s="1"/>
    </row>
    <row r="82" spans="1:8" ht="15.75" x14ac:dyDescent="0.25">
      <c r="A82" s="3"/>
      <c r="B82" s="4"/>
      <c r="C82" s="3"/>
      <c r="D82" s="11"/>
      <c r="E82" s="5"/>
      <c r="F82" s="5"/>
      <c r="G82" s="6"/>
      <c r="H82" s="1"/>
    </row>
    <row r="83" spans="1:8" ht="15.75" x14ac:dyDescent="0.25">
      <c r="A83" s="12"/>
      <c r="B83" s="13"/>
      <c r="C83" s="3"/>
      <c r="D83" s="11"/>
      <c r="E83" s="14"/>
      <c r="F83" s="15"/>
      <c r="G83" s="6"/>
      <c r="H83" s="1"/>
    </row>
    <row r="84" spans="1:8" ht="15.75" x14ac:dyDescent="0.25">
      <c r="A84" s="12"/>
      <c r="B84" s="4"/>
      <c r="C84" s="3"/>
      <c r="D84" s="11"/>
      <c r="E84" s="13"/>
      <c r="F84" s="2"/>
      <c r="G84" s="6"/>
      <c r="H84" s="1"/>
    </row>
    <row r="85" spans="1:8" ht="15.75" x14ac:dyDescent="0.25">
      <c r="A85" s="12"/>
      <c r="B85" s="1"/>
      <c r="C85" s="12"/>
      <c r="D85" s="16"/>
      <c r="E85" s="13"/>
      <c r="F85" s="2"/>
      <c r="G85" s="6"/>
      <c r="H85" s="1"/>
    </row>
    <row r="86" spans="1:8" ht="15.75" x14ac:dyDescent="0.25">
      <c r="A86" s="12"/>
      <c r="B86" s="10"/>
      <c r="C86" s="12"/>
      <c r="D86" s="16"/>
      <c r="E86" s="13"/>
      <c r="F86" s="2"/>
      <c r="G86" s="6"/>
      <c r="H86" s="1"/>
    </row>
    <row r="87" spans="1:8" ht="15.75" x14ac:dyDescent="0.25">
      <c r="A87" s="12"/>
      <c r="B87" s="1"/>
      <c r="C87" s="12"/>
      <c r="D87" s="16"/>
      <c r="E87" s="13"/>
      <c r="F87" s="2"/>
      <c r="G87" s="6"/>
      <c r="H87" s="1"/>
    </row>
    <row r="88" spans="1:8" ht="15.75" x14ac:dyDescent="0.25">
      <c r="A88" s="12"/>
      <c r="B88" s="1"/>
      <c r="C88" s="12"/>
      <c r="D88" s="16"/>
      <c r="E88" s="13"/>
      <c r="F88" s="2"/>
      <c r="G88" s="6"/>
      <c r="H88" s="1"/>
    </row>
    <row r="89" spans="1:8" ht="15.75" x14ac:dyDescent="0.25">
      <c r="A89" s="12"/>
      <c r="B89" s="1"/>
      <c r="C89" s="12"/>
      <c r="D89" s="16"/>
      <c r="E89" s="13"/>
      <c r="F89" s="2"/>
      <c r="G89" s="6"/>
      <c r="H89" s="1"/>
    </row>
    <row r="90" spans="1:8" ht="15.75" x14ac:dyDescent="0.25">
      <c r="A90" s="12"/>
      <c r="B90" s="1"/>
      <c r="C90" s="12"/>
      <c r="D90" s="16"/>
      <c r="E90" s="13"/>
      <c r="F90" s="2"/>
      <c r="G90" s="6"/>
      <c r="H90" s="1"/>
    </row>
    <row r="91" spans="1:8" ht="15.75" x14ac:dyDescent="0.25">
      <c r="A91" s="12"/>
      <c r="B91" s="1"/>
      <c r="C91" s="12"/>
      <c r="D91" s="16"/>
      <c r="E91" s="13"/>
      <c r="F91" s="2"/>
      <c r="G91" s="6"/>
      <c r="H91" s="1"/>
    </row>
    <row r="92" spans="1:8" ht="15.75" x14ac:dyDescent="0.25">
      <c r="A92" s="12"/>
      <c r="B92" s="1"/>
      <c r="C92" s="12"/>
      <c r="D92" s="16"/>
      <c r="E92" s="13"/>
      <c r="F92" s="2"/>
      <c r="G92" s="6"/>
      <c r="H92" s="1"/>
    </row>
    <row r="93" spans="1:8" ht="15.75" x14ac:dyDescent="0.25">
      <c r="A93" s="12"/>
      <c r="B93" s="1"/>
      <c r="C93" s="12"/>
      <c r="D93" s="16"/>
      <c r="E93" s="13"/>
      <c r="F93" s="2"/>
      <c r="G93" s="6"/>
      <c r="H93" s="1"/>
    </row>
    <row r="94" spans="1:8" ht="15.75" x14ac:dyDescent="0.25">
      <c r="A94" s="12"/>
      <c r="B94" s="1"/>
      <c r="C94" s="12"/>
      <c r="D94" s="16"/>
      <c r="E94" s="13"/>
      <c r="F94" s="2"/>
      <c r="G94" s="6"/>
      <c r="H94" s="1"/>
    </row>
    <row r="95" spans="1:8" ht="15.75" x14ac:dyDescent="0.25">
      <c r="A95" s="12"/>
      <c r="B95" s="1"/>
      <c r="C95" s="12"/>
      <c r="D95" s="16"/>
      <c r="E95" s="13"/>
      <c r="F95" s="2"/>
      <c r="G95" s="6"/>
      <c r="H95" s="1"/>
    </row>
    <row r="96" spans="1:8" ht="15.75" x14ac:dyDescent="0.25">
      <c r="A96" s="12"/>
      <c r="B96" s="1"/>
      <c r="C96" s="12"/>
      <c r="D96" s="16"/>
      <c r="E96" s="13"/>
      <c r="F96" s="2"/>
      <c r="G96" s="6"/>
      <c r="H96" s="1"/>
    </row>
    <row r="97" spans="1:8" ht="15.75" x14ac:dyDescent="0.25">
      <c r="A97" s="12"/>
      <c r="B97" s="1"/>
      <c r="C97" s="12"/>
      <c r="D97" s="16"/>
      <c r="E97" s="13"/>
      <c r="F97" s="2"/>
      <c r="G97" s="6"/>
      <c r="H97" s="1"/>
    </row>
    <row r="98" spans="1:8" ht="15.75" x14ac:dyDescent="0.25">
      <c r="A98" s="12"/>
      <c r="B98" s="1"/>
      <c r="C98" s="12"/>
      <c r="D98" s="16"/>
      <c r="E98" s="13"/>
      <c r="F98" s="2"/>
      <c r="G98" s="6"/>
      <c r="H98" s="1"/>
    </row>
    <row r="99" spans="1:8" ht="15.75" x14ac:dyDescent="0.25">
      <c r="A99" s="12"/>
      <c r="B99" s="1"/>
      <c r="C99" s="12"/>
      <c r="D99" s="16"/>
      <c r="E99" s="13"/>
      <c r="F99" s="2"/>
      <c r="G99" s="6"/>
      <c r="H99" s="1"/>
    </row>
    <row r="100" spans="1:8" ht="15.75" x14ac:dyDescent="0.25">
      <c r="A100" s="12"/>
      <c r="B100" s="1"/>
      <c r="C100" s="12"/>
      <c r="D100" s="16"/>
      <c r="E100" s="13"/>
      <c r="F100" s="2"/>
      <c r="G100" s="6"/>
      <c r="H100" s="1"/>
    </row>
    <row r="101" spans="1:8" ht="15.75" x14ac:dyDescent="0.25">
      <c r="A101" s="12"/>
      <c r="B101" s="1"/>
      <c r="C101" s="12"/>
      <c r="D101" s="16"/>
      <c r="E101" s="13"/>
      <c r="F101" s="2"/>
      <c r="G101" s="6"/>
      <c r="H101" s="1"/>
    </row>
    <row r="102" spans="1:8" ht="15.75" x14ac:dyDescent="0.25">
      <c r="A102" s="12"/>
      <c r="B102" s="1"/>
      <c r="C102" s="12"/>
      <c r="D102" s="16"/>
      <c r="E102" s="13"/>
      <c r="F102" s="2"/>
      <c r="G102" s="6"/>
      <c r="H102" s="1"/>
    </row>
    <row r="103" spans="1:8" ht="15.75" x14ac:dyDescent="0.25">
      <c r="A103" s="12"/>
      <c r="B103" s="1"/>
      <c r="C103" s="12"/>
      <c r="D103" s="16"/>
      <c r="E103" s="13"/>
      <c r="F103" s="2"/>
      <c r="G103" s="6"/>
      <c r="H103" s="1"/>
    </row>
    <row r="104" spans="1:8" ht="15.75" x14ac:dyDescent="0.25">
      <c r="A104" s="12"/>
      <c r="B104" s="1"/>
      <c r="C104" s="12"/>
      <c r="D104" s="16"/>
      <c r="E104" s="13"/>
      <c r="F104" s="2"/>
      <c r="G104" s="6"/>
      <c r="H104" s="1"/>
    </row>
    <row r="105" spans="1:8" ht="15.75" x14ac:dyDescent="0.25">
      <c r="A105" s="12"/>
      <c r="B105" s="1"/>
      <c r="C105" s="12"/>
      <c r="D105" s="16"/>
      <c r="E105" s="13"/>
      <c r="F105" s="2"/>
      <c r="G105" s="6"/>
      <c r="H105" s="1"/>
    </row>
    <row r="106" spans="1:8" ht="15.75" x14ac:dyDescent="0.25">
      <c r="A106" s="12"/>
      <c r="B106" s="1"/>
      <c r="C106" s="12"/>
      <c r="D106" s="16"/>
      <c r="E106" s="13"/>
      <c r="F106" s="2"/>
      <c r="G106" s="6"/>
      <c r="H106" s="1"/>
    </row>
    <row r="107" spans="1:8" ht="15.75" x14ac:dyDescent="0.25">
      <c r="A107" s="12"/>
      <c r="B107" s="1"/>
      <c r="C107" s="12"/>
      <c r="D107" s="16"/>
      <c r="E107" s="13"/>
      <c r="F107" s="2"/>
      <c r="G107" s="6"/>
      <c r="H107" s="1"/>
    </row>
    <row r="108" spans="1:8" ht="15.75" x14ac:dyDescent="0.25">
      <c r="A108" s="12"/>
      <c r="B108" s="1"/>
      <c r="C108" s="12"/>
      <c r="D108" s="16"/>
      <c r="E108" s="13"/>
      <c r="F108" s="2"/>
      <c r="G108" s="6"/>
      <c r="H108" s="1"/>
    </row>
    <row r="109" spans="1:8" ht="15.75" x14ac:dyDescent="0.25">
      <c r="A109" s="12"/>
      <c r="B109" s="1"/>
      <c r="C109" s="12"/>
      <c r="D109" s="16"/>
      <c r="E109" s="13"/>
      <c r="F109" s="2"/>
      <c r="G109" s="6"/>
      <c r="H109" s="1"/>
    </row>
    <row r="110" spans="1:8" ht="15.75" x14ac:dyDescent="0.25">
      <c r="A110" s="12"/>
      <c r="B110" s="1"/>
      <c r="C110" s="12"/>
      <c r="D110" s="16"/>
      <c r="E110" s="13"/>
      <c r="F110" s="2"/>
      <c r="G110" s="6"/>
      <c r="H110" s="1"/>
    </row>
    <row r="111" spans="1:8" ht="15.75" x14ac:dyDescent="0.25">
      <c r="A111" s="12"/>
      <c r="B111" s="1"/>
      <c r="C111" s="12"/>
      <c r="D111" s="16"/>
      <c r="E111" s="13"/>
      <c r="F111" s="2"/>
      <c r="G111" s="6"/>
      <c r="H111" s="1"/>
    </row>
    <row r="112" spans="1:8" ht="15.75" x14ac:dyDescent="0.25">
      <c r="A112" s="12"/>
      <c r="B112" s="1"/>
      <c r="C112" s="12"/>
      <c r="D112" s="16"/>
      <c r="E112" s="13"/>
      <c r="F112" s="2"/>
      <c r="G112" s="6"/>
      <c r="H112" s="1"/>
    </row>
    <row r="113" spans="1:8" ht="15.75" x14ac:dyDescent="0.25">
      <c r="A113" s="12"/>
      <c r="B113" s="1"/>
      <c r="C113" s="12"/>
      <c r="D113" s="16"/>
      <c r="E113" s="13"/>
      <c r="F113" s="2"/>
      <c r="G113" s="6"/>
      <c r="H113" s="1"/>
    </row>
    <row r="114" spans="1:8" ht="15.75" x14ac:dyDescent="0.25">
      <c r="A114" s="12"/>
      <c r="B114" s="1"/>
      <c r="C114" s="12"/>
      <c r="D114" s="16"/>
      <c r="E114" s="13"/>
      <c r="F114" s="2"/>
      <c r="G114" s="6"/>
      <c r="H114" s="1"/>
    </row>
    <row r="115" spans="1:8" ht="15.75" x14ac:dyDescent="0.25">
      <c r="A115" s="12"/>
      <c r="B115" s="1"/>
      <c r="C115" s="12"/>
      <c r="D115" s="16"/>
      <c r="E115" s="13"/>
      <c r="F115" s="2"/>
      <c r="G115" s="6"/>
      <c r="H115" s="1"/>
    </row>
    <row r="116" spans="1:8" ht="15.75" x14ac:dyDescent="0.25">
      <c r="A116" s="12"/>
      <c r="B116" s="1"/>
      <c r="C116" s="12"/>
      <c r="D116" s="16"/>
      <c r="E116" s="13"/>
      <c r="F116" s="2"/>
      <c r="G116" s="6"/>
      <c r="H116" s="1"/>
    </row>
    <row r="117" spans="1:8" ht="15.75" x14ac:dyDescent="0.25">
      <c r="A117" s="7"/>
      <c r="B117" s="1"/>
      <c r="C117" s="7"/>
      <c r="D117" s="2"/>
      <c r="E117" s="13"/>
      <c r="F117" s="2"/>
      <c r="G117" s="6"/>
      <c r="H117" s="1"/>
    </row>
    <row r="118" spans="1:8" ht="15.75" x14ac:dyDescent="0.25">
      <c r="A118" s="2"/>
      <c r="B118" s="17"/>
      <c r="C118" s="2"/>
      <c r="D118" s="2"/>
      <c r="E118" s="2"/>
      <c r="F118" s="2"/>
      <c r="G118" s="6"/>
      <c r="H118" s="1"/>
    </row>
    <row r="119" spans="1:8" ht="15.75" x14ac:dyDescent="0.25">
      <c r="A119" s="2"/>
      <c r="B119" s="18"/>
      <c r="C119" s="2"/>
      <c r="D119" s="2"/>
      <c r="E119" s="2"/>
      <c r="F119" s="2"/>
      <c r="G119" s="19"/>
      <c r="H119" s="1"/>
    </row>
    <row r="120" spans="1:8" ht="15.75" x14ac:dyDescent="0.25">
      <c r="A120" s="2"/>
      <c r="B120" s="18"/>
      <c r="C120" s="2"/>
      <c r="D120" s="2"/>
      <c r="E120" s="2"/>
      <c r="F120" s="2"/>
      <c r="G120" s="19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</sheetData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2023-03-17T07:50:35Z</dcterms:modified>
</cp:coreProperties>
</file>